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95" activeTab="2"/>
  </bookViews>
  <sheets>
    <sheet name="COMPLETA" sheetId="1" r:id="rId1"/>
    <sheet name="INTERMEDIA" sheetId="2" r:id="rId2"/>
    <sheet name="DOMA VAQUERA" sheetId="3" r:id="rId3"/>
    <sheet name="INICIADOS" sheetId="4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<sst xmlns="http://schemas.openxmlformats.org/spreadsheetml/2006/main" count="161" uniqueCount="86">
  <si>
    <t>ORDEN DE SALIDA</t>
  </si>
  <si>
    <t>FEDERADO</t>
  </si>
  <si>
    <t>CATEGORIA</t>
  </si>
  <si>
    <t>JINETE</t>
  </si>
  <si>
    <t>NOMBRE CABALLO</t>
  </si>
  <si>
    <t>RAZA</t>
  </si>
  <si>
    <t xml:space="preserve"> EDAD</t>
  </si>
  <si>
    <t xml:space="preserve"> PROPIETARIO</t>
  </si>
  <si>
    <t>NO</t>
  </si>
  <si>
    <t>POTROS</t>
  </si>
  <si>
    <t>SERGIO NOTARIO MECO</t>
  </si>
  <si>
    <t>ALBOROTO</t>
  </si>
  <si>
    <t>TRES SANGRES</t>
  </si>
  <si>
    <t>4 AÑOS</t>
  </si>
  <si>
    <t>JOSE A. SANCHEZ</t>
  </si>
  <si>
    <t>SI</t>
  </si>
  <si>
    <t>JAVIER LOPEZ SANCHEZ</t>
  </si>
  <si>
    <t>CHATO</t>
  </si>
  <si>
    <t>HISPANO ARABE</t>
  </si>
  <si>
    <t>CARMEN LOPEZ</t>
  </si>
  <si>
    <t xml:space="preserve">SI </t>
  </si>
  <si>
    <t>OSCAR JULIAN BELLOT</t>
  </si>
  <si>
    <t xml:space="preserve">CLARIN </t>
  </si>
  <si>
    <t>ANGLO-ARABE</t>
  </si>
  <si>
    <t>6 AÑOS</t>
  </si>
  <si>
    <t>4,5 AÑOS</t>
  </si>
  <si>
    <t>OLIVIA RAMOS</t>
  </si>
  <si>
    <t>CARLOS SOPEÑA LOPEZ</t>
  </si>
  <si>
    <t>ARTE</t>
  </si>
  <si>
    <t>KWPN</t>
  </si>
  <si>
    <t>5 AÑOS</t>
  </si>
  <si>
    <t>CARLOS SOPEÑA</t>
  </si>
  <si>
    <t>CERILLA</t>
  </si>
  <si>
    <t>LUSO-HANOVERIANO</t>
  </si>
  <si>
    <t xml:space="preserve">4  AÑOS </t>
  </si>
  <si>
    <t>LUIS TORIJA</t>
  </si>
  <si>
    <t>RAFAEL GOMEZ USANO</t>
  </si>
  <si>
    <t xml:space="preserve">LINO </t>
  </si>
  <si>
    <t>HIPANO-LUSO</t>
  </si>
  <si>
    <t>ANTONIO</t>
  </si>
  <si>
    <t>PUNTUACION</t>
  </si>
  <si>
    <t>CLASIFICACION</t>
  </si>
  <si>
    <t>MEDIA</t>
  </si>
  <si>
    <t>DAVID SOBRINO ARROYO</t>
  </si>
  <si>
    <t>COMPLETA</t>
  </si>
  <si>
    <t>FCO. JAVIER REBOLLO</t>
  </si>
  <si>
    <t>VICTOR M. MINGO</t>
  </si>
  <si>
    <t>SEBASTIAN SOBRINO ARROYO</t>
  </si>
  <si>
    <t>VICTOR M. MINGO FRUTOS</t>
  </si>
  <si>
    <t>FCO. JAVIER REBOLLO VILLANUEVA</t>
  </si>
  <si>
    <t>ISLAND PROTECTOR</t>
  </si>
  <si>
    <t>NIÑATO</t>
  </si>
  <si>
    <t>TANGO</t>
  </si>
  <si>
    <t>CAPOTE</t>
  </si>
  <si>
    <t>P.S.I.</t>
  </si>
  <si>
    <t>HISPANO-ARABE</t>
  </si>
  <si>
    <t>10 AÑOS</t>
  </si>
  <si>
    <t>9 AÑOS</t>
  </si>
  <si>
    <t>JAVIER GARCIA</t>
  </si>
  <si>
    <t>ADRIAN FERNANDEZ</t>
  </si>
  <si>
    <t>JUEZ 1</t>
  </si>
  <si>
    <t>JOAQUIN RODRIGUEZ</t>
  </si>
  <si>
    <t>JUEZ 2</t>
  </si>
  <si>
    <t>JUAN CARLOS</t>
  </si>
  <si>
    <t xml:space="preserve">SPIKERS </t>
  </si>
  <si>
    <t>SERGIO</t>
  </si>
  <si>
    <t>CONCURSO DOMA VAQUERA 1 DE JUNIO YUNQUERA HENARES</t>
  </si>
  <si>
    <t>KUBATA</t>
  </si>
  <si>
    <t>JUAN CARLOS IBAÑEZ</t>
  </si>
  <si>
    <t>CAMPUZANO</t>
  </si>
  <si>
    <t>SUMA</t>
  </si>
  <si>
    <t>PENA</t>
  </si>
  <si>
    <t>TOTAL</t>
  </si>
  <si>
    <t>NOTA</t>
  </si>
  <si>
    <t>1 JUEZ</t>
  </si>
  <si>
    <t>2 JUEZ</t>
  </si>
  <si>
    <t>COEF</t>
  </si>
  <si>
    <t>ELIMINADO</t>
  </si>
  <si>
    <t>ANGLO-HISPANO</t>
  </si>
  <si>
    <t>CRUZADO</t>
  </si>
  <si>
    <t>8 AÑOS</t>
  </si>
  <si>
    <t>1º</t>
  </si>
  <si>
    <t>2º</t>
  </si>
  <si>
    <t>3º</t>
  </si>
  <si>
    <t>4º</t>
  </si>
  <si>
    <t>RETIRADO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</si>
</sst>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3">
      <selection activeCell="G29" sqref="G29"/>
    </sheetView>
  </sheetViews>
  <sheetFormatPr defaultColWidth="11.421875" defaultRowHeight="15"/>
  <cols>
    <col min="1" max="1" width="7.140625" style="6" bestFit="1" customWidth="1"/>
    <col min="2" max="2" width="6.140625" style="6" bestFit="1" customWidth="1"/>
    <col min="3" max="7" width="11.00390625" style="6" customWidth="1"/>
  </cols>
  <sheetData>
    <row r="1" spans="3:5" ht="15">
      <c r="C1" s="6" t="s">
        <v>74</v>
      </c>
      <c r="D1" s="6" t="s">
        <v>70</v>
      </c>
      <c r="E1" s="6" t="s">
        <v>75</v>
      </c>
    </row>
    <row r="2" spans="2:7" ht="15.75" thickBot="1">
      <c r="B2" s="6" t="s">
        <v>76</v>
      </c>
      <c r="C2" s="6" t="s">
        <v>73</v>
      </c>
      <c r="E2" s="6" t="s">
        <v>73</v>
      </c>
      <c r="G2" s="6" t="s">
        <v>42</v>
      </c>
    </row>
    <row r="3" spans="1:7" ht="15.75" thickBot="1">
      <c r="A3" s="7">
        <v>1</v>
      </c>
      <c r="B3" s="7">
        <v>1</v>
      </c>
      <c r="C3" s="10">
        <v>7</v>
      </c>
      <c r="D3" s="7">
        <f aca="true" t="shared" si="0" ref="D3:D26">B3*C3</f>
        <v>7</v>
      </c>
      <c r="E3" s="10">
        <v>8</v>
      </c>
      <c r="F3" s="7">
        <f aca="true" t="shared" si="1" ref="F3:F26">B3*E3</f>
        <v>8</v>
      </c>
      <c r="G3" s="7">
        <f aca="true" t="shared" si="2" ref="G3:G27">(D3+F3)/2</f>
        <v>7.5</v>
      </c>
    </row>
    <row r="4" spans="1:7" ht="15.75" thickBot="1">
      <c r="A4" s="7">
        <v>2</v>
      </c>
      <c r="B4" s="7">
        <v>1</v>
      </c>
      <c r="C4" s="10">
        <v>7</v>
      </c>
      <c r="D4" s="7">
        <f t="shared" si="0"/>
        <v>7</v>
      </c>
      <c r="E4" s="10">
        <v>7</v>
      </c>
      <c r="F4" s="7">
        <f t="shared" si="1"/>
        <v>7</v>
      </c>
      <c r="G4" s="7">
        <f t="shared" si="2"/>
        <v>7</v>
      </c>
    </row>
    <row r="5" spans="1:7" ht="15.75" thickBot="1">
      <c r="A5" s="7">
        <v>3</v>
      </c>
      <c r="B5" s="7">
        <v>1</v>
      </c>
      <c r="C5" s="10">
        <v>7</v>
      </c>
      <c r="D5" s="7">
        <f t="shared" si="0"/>
        <v>7</v>
      </c>
      <c r="E5" s="10">
        <v>7.5</v>
      </c>
      <c r="F5" s="7">
        <f t="shared" si="1"/>
        <v>7.5</v>
      </c>
      <c r="G5" s="7">
        <f t="shared" si="2"/>
        <v>7.25</v>
      </c>
    </row>
    <row r="6" spans="1:7" ht="15.75" thickBot="1">
      <c r="A6" s="7">
        <v>4</v>
      </c>
      <c r="B6" s="7">
        <v>1</v>
      </c>
      <c r="C6" s="10">
        <v>6</v>
      </c>
      <c r="D6" s="7">
        <f t="shared" si="0"/>
        <v>6</v>
      </c>
      <c r="E6" s="10">
        <v>7</v>
      </c>
      <c r="F6" s="7">
        <f t="shared" si="1"/>
        <v>7</v>
      </c>
      <c r="G6" s="7">
        <f t="shared" si="2"/>
        <v>6.5</v>
      </c>
    </row>
    <row r="7" spans="1:7" ht="15.75" thickBot="1">
      <c r="A7" s="7">
        <v>5</v>
      </c>
      <c r="B7" s="7">
        <v>1</v>
      </c>
      <c r="C7" s="10">
        <v>6</v>
      </c>
      <c r="D7" s="7">
        <f t="shared" si="0"/>
        <v>6</v>
      </c>
      <c r="E7" s="10">
        <v>6.5</v>
      </c>
      <c r="F7" s="7">
        <f t="shared" si="1"/>
        <v>6.5</v>
      </c>
      <c r="G7" s="7">
        <f t="shared" si="2"/>
        <v>6.25</v>
      </c>
    </row>
    <row r="8" spans="1:7" ht="15.75" thickBot="1">
      <c r="A8" s="7">
        <v>6</v>
      </c>
      <c r="B8" s="7">
        <v>1</v>
      </c>
      <c r="C8" s="10">
        <v>7</v>
      </c>
      <c r="D8" s="7">
        <f t="shared" si="0"/>
        <v>7</v>
      </c>
      <c r="E8" s="10">
        <v>7</v>
      </c>
      <c r="F8" s="7">
        <f t="shared" si="1"/>
        <v>7</v>
      </c>
      <c r="G8" s="7">
        <f t="shared" si="2"/>
        <v>7</v>
      </c>
    </row>
    <row r="9" spans="1:7" ht="15.75" thickBot="1">
      <c r="A9" s="7">
        <v>7</v>
      </c>
      <c r="B9" s="7">
        <v>1</v>
      </c>
      <c r="C9" s="10">
        <v>7</v>
      </c>
      <c r="D9" s="7">
        <f t="shared" si="0"/>
        <v>7</v>
      </c>
      <c r="E9" s="10">
        <v>6.5</v>
      </c>
      <c r="F9" s="7">
        <f t="shared" si="1"/>
        <v>6.5</v>
      </c>
      <c r="G9" s="7">
        <f t="shared" si="2"/>
        <v>6.75</v>
      </c>
    </row>
    <row r="10" spans="1:7" ht="15.75" thickBot="1">
      <c r="A10" s="7">
        <v>8</v>
      </c>
      <c r="B10" s="7">
        <v>2</v>
      </c>
      <c r="C10" s="10">
        <v>5</v>
      </c>
      <c r="D10" s="7">
        <f t="shared" si="0"/>
        <v>10</v>
      </c>
      <c r="E10" s="10">
        <v>7</v>
      </c>
      <c r="F10" s="7">
        <f t="shared" si="1"/>
        <v>14</v>
      </c>
      <c r="G10" s="7">
        <f t="shared" si="2"/>
        <v>12</v>
      </c>
    </row>
    <row r="11" spans="1:7" ht="15.75" thickBot="1">
      <c r="A11" s="7">
        <v>9</v>
      </c>
      <c r="B11" s="7">
        <v>1</v>
      </c>
      <c r="C11" s="10">
        <v>7</v>
      </c>
      <c r="D11" s="7">
        <f t="shared" si="0"/>
        <v>7</v>
      </c>
      <c r="E11" s="10">
        <v>7.5</v>
      </c>
      <c r="F11" s="7">
        <f t="shared" si="1"/>
        <v>7.5</v>
      </c>
      <c r="G11" s="7">
        <f t="shared" si="2"/>
        <v>7.25</v>
      </c>
    </row>
    <row r="12" spans="1:7" ht="15.75" thickBot="1">
      <c r="A12" s="7">
        <v>10</v>
      </c>
      <c r="B12" s="7">
        <v>3</v>
      </c>
      <c r="C12" s="10">
        <v>6</v>
      </c>
      <c r="D12" s="7">
        <f t="shared" si="0"/>
        <v>18</v>
      </c>
      <c r="E12" s="10">
        <v>7</v>
      </c>
      <c r="F12" s="7">
        <f t="shared" si="1"/>
        <v>21</v>
      </c>
      <c r="G12" s="7">
        <f t="shared" si="2"/>
        <v>19.5</v>
      </c>
    </row>
    <row r="13" spans="1:7" ht="15.75" thickBot="1">
      <c r="A13" s="7">
        <v>11</v>
      </c>
      <c r="B13" s="7">
        <v>1</v>
      </c>
      <c r="C13" s="10">
        <v>7</v>
      </c>
      <c r="D13" s="7">
        <f t="shared" si="0"/>
        <v>7</v>
      </c>
      <c r="E13" s="10">
        <v>7</v>
      </c>
      <c r="F13" s="7">
        <f t="shared" si="1"/>
        <v>7</v>
      </c>
      <c r="G13" s="7">
        <f t="shared" si="2"/>
        <v>7</v>
      </c>
    </row>
    <row r="14" spans="1:7" ht="15.75" thickBot="1">
      <c r="A14" s="7">
        <v>12</v>
      </c>
      <c r="B14" s="7">
        <v>1</v>
      </c>
      <c r="C14" s="10">
        <v>7</v>
      </c>
      <c r="D14" s="7">
        <f t="shared" si="0"/>
        <v>7</v>
      </c>
      <c r="E14" s="10">
        <v>7</v>
      </c>
      <c r="F14" s="7">
        <f t="shared" si="1"/>
        <v>7</v>
      </c>
      <c r="G14" s="7">
        <f t="shared" si="2"/>
        <v>7</v>
      </c>
    </row>
    <row r="15" spans="1:7" ht="15.75" thickBot="1">
      <c r="A15" s="7">
        <v>13</v>
      </c>
      <c r="B15" s="7">
        <v>1</v>
      </c>
      <c r="C15" s="10">
        <v>5</v>
      </c>
      <c r="D15" s="7">
        <f t="shared" si="0"/>
        <v>5</v>
      </c>
      <c r="E15" s="10">
        <v>6</v>
      </c>
      <c r="F15" s="7">
        <f t="shared" si="1"/>
        <v>6</v>
      </c>
      <c r="G15" s="7">
        <f t="shared" si="2"/>
        <v>5.5</v>
      </c>
    </row>
    <row r="16" spans="1:7" ht="15.75" thickBot="1">
      <c r="A16" s="7">
        <v>14</v>
      </c>
      <c r="B16" s="7">
        <v>1</v>
      </c>
      <c r="C16" s="10">
        <v>7</v>
      </c>
      <c r="D16" s="7">
        <f t="shared" si="0"/>
        <v>7</v>
      </c>
      <c r="E16" s="10">
        <v>6.5</v>
      </c>
      <c r="F16" s="7">
        <f t="shared" si="1"/>
        <v>6.5</v>
      </c>
      <c r="G16" s="7">
        <f t="shared" si="2"/>
        <v>6.75</v>
      </c>
    </row>
    <row r="17" spans="1:7" ht="15.75" thickBot="1">
      <c r="A17" s="7">
        <v>15</v>
      </c>
      <c r="B17" s="7">
        <v>2</v>
      </c>
      <c r="C17" s="10">
        <v>5</v>
      </c>
      <c r="D17" s="7">
        <f t="shared" si="0"/>
        <v>10</v>
      </c>
      <c r="E17" s="10">
        <v>6</v>
      </c>
      <c r="F17" s="7">
        <f t="shared" si="1"/>
        <v>12</v>
      </c>
      <c r="G17" s="7">
        <f t="shared" si="2"/>
        <v>11</v>
      </c>
    </row>
    <row r="18" spans="1:7" ht="15.75" thickBot="1">
      <c r="A18" s="7">
        <v>16</v>
      </c>
      <c r="B18" s="7">
        <v>2</v>
      </c>
      <c r="C18" s="10">
        <v>7</v>
      </c>
      <c r="D18" s="7">
        <f t="shared" si="0"/>
        <v>14</v>
      </c>
      <c r="E18" s="10">
        <v>7</v>
      </c>
      <c r="F18" s="7">
        <f t="shared" si="1"/>
        <v>14</v>
      </c>
      <c r="G18" s="7">
        <f t="shared" si="2"/>
        <v>14</v>
      </c>
    </row>
    <row r="19" spans="1:7" ht="15.75" thickBot="1">
      <c r="A19" s="7">
        <v>17</v>
      </c>
      <c r="B19" s="7">
        <v>2</v>
      </c>
      <c r="C19" s="10">
        <v>5</v>
      </c>
      <c r="D19" s="7">
        <f t="shared" si="0"/>
        <v>10</v>
      </c>
      <c r="E19" s="10">
        <v>5</v>
      </c>
      <c r="F19" s="7">
        <f t="shared" si="1"/>
        <v>10</v>
      </c>
      <c r="G19" s="7">
        <f t="shared" si="2"/>
        <v>10</v>
      </c>
    </row>
    <row r="20" spans="1:7" ht="15.75" thickBot="1">
      <c r="A20" s="7">
        <v>18</v>
      </c>
      <c r="B20" s="7">
        <v>2</v>
      </c>
      <c r="C20" s="10">
        <v>6</v>
      </c>
      <c r="D20" s="7">
        <f t="shared" si="0"/>
        <v>12</v>
      </c>
      <c r="E20" s="10">
        <v>6</v>
      </c>
      <c r="F20" s="7">
        <f t="shared" si="1"/>
        <v>12</v>
      </c>
      <c r="G20" s="7">
        <f t="shared" si="2"/>
        <v>12</v>
      </c>
    </row>
    <row r="21" spans="1:7" ht="15.75" thickBot="1">
      <c r="A21" s="7">
        <v>19</v>
      </c>
      <c r="B21" s="7">
        <v>2</v>
      </c>
      <c r="C21" s="10">
        <v>6</v>
      </c>
      <c r="D21" s="7">
        <f t="shared" si="0"/>
        <v>12</v>
      </c>
      <c r="E21" s="10">
        <v>5.5</v>
      </c>
      <c r="F21" s="7">
        <f t="shared" si="1"/>
        <v>11</v>
      </c>
      <c r="G21" s="7">
        <f t="shared" si="2"/>
        <v>11.5</v>
      </c>
    </row>
    <row r="22" spans="1:7" ht="15.75" thickBot="1">
      <c r="A22" s="7">
        <v>20</v>
      </c>
      <c r="B22" s="7">
        <v>2</v>
      </c>
      <c r="C22" s="10">
        <v>7</v>
      </c>
      <c r="D22" s="7">
        <f t="shared" si="0"/>
        <v>14</v>
      </c>
      <c r="E22" s="10">
        <v>7</v>
      </c>
      <c r="F22" s="7">
        <f t="shared" si="1"/>
        <v>14</v>
      </c>
      <c r="G22" s="7">
        <f t="shared" si="2"/>
        <v>14</v>
      </c>
    </row>
    <row r="23" spans="1:7" ht="15.75" thickBot="1">
      <c r="A23" s="7">
        <v>21</v>
      </c>
      <c r="B23" s="7">
        <v>1</v>
      </c>
      <c r="C23" s="10">
        <v>6</v>
      </c>
      <c r="D23" s="7">
        <f t="shared" si="0"/>
        <v>6</v>
      </c>
      <c r="E23" s="10">
        <v>6.5</v>
      </c>
      <c r="F23" s="7">
        <f t="shared" si="1"/>
        <v>6.5</v>
      </c>
      <c r="G23" s="7">
        <f t="shared" si="2"/>
        <v>6.25</v>
      </c>
    </row>
    <row r="24" spans="1:7" ht="15.75" thickBot="1">
      <c r="A24" s="7">
        <v>22</v>
      </c>
      <c r="B24" s="7">
        <v>2</v>
      </c>
      <c r="C24" s="10">
        <v>6</v>
      </c>
      <c r="D24" s="7">
        <f t="shared" si="0"/>
        <v>12</v>
      </c>
      <c r="E24" s="10">
        <v>6.5</v>
      </c>
      <c r="F24" s="7">
        <f t="shared" si="1"/>
        <v>13</v>
      </c>
      <c r="G24" s="7">
        <f t="shared" si="2"/>
        <v>12.5</v>
      </c>
    </row>
    <row r="25" spans="1:7" ht="15.75" thickBot="1">
      <c r="A25" s="7">
        <v>23</v>
      </c>
      <c r="B25" s="7">
        <v>2</v>
      </c>
      <c r="C25" s="10">
        <v>6</v>
      </c>
      <c r="D25" s="7">
        <f t="shared" si="0"/>
        <v>12</v>
      </c>
      <c r="E25" s="10">
        <v>7</v>
      </c>
      <c r="F25" s="7">
        <f t="shared" si="1"/>
        <v>14</v>
      </c>
      <c r="G25" s="7">
        <f t="shared" si="2"/>
        <v>13</v>
      </c>
    </row>
    <row r="26" spans="1:7" ht="15.75" thickBot="1">
      <c r="A26" s="7">
        <v>24</v>
      </c>
      <c r="B26" s="7">
        <v>2</v>
      </c>
      <c r="C26" s="10">
        <v>6</v>
      </c>
      <c r="D26" s="7">
        <f t="shared" si="0"/>
        <v>12</v>
      </c>
      <c r="E26" s="10">
        <v>7</v>
      </c>
      <c r="F26" s="7">
        <f t="shared" si="1"/>
        <v>14</v>
      </c>
      <c r="G26" s="7">
        <f t="shared" si="2"/>
        <v>13</v>
      </c>
    </row>
    <row r="27" spans="1:7" ht="15.75" thickBot="1">
      <c r="A27" s="7" t="s">
        <v>70</v>
      </c>
      <c r="B27" s="7"/>
      <c r="C27" s="10">
        <f>SUM(C3:C26)</f>
        <v>151</v>
      </c>
      <c r="D27" s="7">
        <f>SUM(D3:D26)</f>
        <v>222</v>
      </c>
      <c r="E27" s="10">
        <f>SUM(E3:E26)</f>
        <v>161</v>
      </c>
      <c r="F27" s="7">
        <f>SUM(F3:F26)</f>
        <v>239</v>
      </c>
      <c r="G27" s="7">
        <f t="shared" si="2"/>
        <v>230.5</v>
      </c>
    </row>
    <row r="28" ht="15">
      <c r="A28" s="6" t="s">
        <v>71</v>
      </c>
    </row>
    <row r="29" spans="1:8" ht="15">
      <c r="A29" s="6" t="s">
        <v>72</v>
      </c>
      <c r="D29" s="6">
        <f>SUM(D27)</f>
        <v>222</v>
      </c>
      <c r="F29" s="6">
        <f>F27-F28</f>
        <v>239</v>
      </c>
      <c r="G29" s="6">
        <f>(D29+F29)/2</f>
        <v>230.5</v>
      </c>
      <c r="H29">
        <f>(G29*100)/280</f>
        <v>82.32142857142857</v>
      </c>
    </row>
    <row r="30" spans="3:7" ht="15">
      <c r="C30" s="6">
        <v>0</v>
      </c>
      <c r="D30" s="6">
        <f>(D29*100)/280</f>
        <v>79.28571428571429</v>
      </c>
      <c r="F30" s="6">
        <f>(F29*100)/280</f>
        <v>85.35714285714286</v>
      </c>
      <c r="G30" s="8">
        <f>(D30+F30)/2</f>
        <v>82.32142857142858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G27" sqref="G27"/>
    </sheetView>
  </sheetViews>
  <sheetFormatPr defaultColWidth="11.421875" defaultRowHeight="15"/>
  <cols>
    <col min="1" max="1" width="7.140625" style="6" bestFit="1" customWidth="1"/>
    <col min="2" max="2" width="6.140625" style="6" bestFit="1" customWidth="1"/>
    <col min="3" max="7" width="11.00390625" style="6" customWidth="1"/>
  </cols>
  <sheetData>
    <row r="1" spans="3:5" ht="15">
      <c r="C1" s="6" t="s">
        <v>74</v>
      </c>
      <c r="D1" s="6" t="s">
        <v>70</v>
      </c>
      <c r="E1" s="6" t="s">
        <v>75</v>
      </c>
    </row>
    <row r="2" spans="2:7" ht="15.75" thickBot="1">
      <c r="B2" s="6" t="s">
        <v>76</v>
      </c>
      <c r="C2" s="6" t="s">
        <v>73</v>
      </c>
      <c r="E2" s="6" t="s">
        <v>73</v>
      </c>
      <c r="G2" s="6" t="s">
        <v>42</v>
      </c>
    </row>
    <row r="3" spans="1:7" ht="15.75" thickBot="1">
      <c r="A3" s="7">
        <v>1</v>
      </c>
      <c r="B3" s="7">
        <v>1</v>
      </c>
      <c r="C3" s="10">
        <v>7</v>
      </c>
      <c r="D3" s="7">
        <f aca="true" t="shared" si="0" ref="D3:D24">B3*C3</f>
        <v>7</v>
      </c>
      <c r="E3" s="10">
        <v>7.5</v>
      </c>
      <c r="F3" s="7">
        <f aca="true" t="shared" si="1" ref="F3:F25">B3*E3</f>
        <v>7.5</v>
      </c>
      <c r="G3" s="7">
        <f aca="true" t="shared" si="2" ref="G3:G25">(D3+F3)/2</f>
        <v>7.25</v>
      </c>
    </row>
    <row r="4" spans="1:7" ht="15.75" thickBot="1">
      <c r="A4" s="7">
        <v>2</v>
      </c>
      <c r="B4" s="7">
        <v>1</v>
      </c>
      <c r="C4" s="10">
        <v>4</v>
      </c>
      <c r="D4" s="7">
        <f t="shared" si="0"/>
        <v>4</v>
      </c>
      <c r="E4" s="10">
        <v>5.5</v>
      </c>
      <c r="F4" s="7">
        <f t="shared" si="1"/>
        <v>5.5</v>
      </c>
      <c r="G4" s="7">
        <f t="shared" si="2"/>
        <v>4.75</v>
      </c>
    </row>
    <row r="5" spans="1:7" ht="15.75" thickBot="1">
      <c r="A5" s="7">
        <v>3</v>
      </c>
      <c r="B5" s="7">
        <v>1</v>
      </c>
      <c r="C5" s="10">
        <v>6</v>
      </c>
      <c r="D5" s="7">
        <f t="shared" si="0"/>
        <v>6</v>
      </c>
      <c r="E5" s="10">
        <v>6.5</v>
      </c>
      <c r="F5" s="7">
        <f t="shared" si="1"/>
        <v>6.5</v>
      </c>
      <c r="G5" s="7">
        <f t="shared" si="2"/>
        <v>6.25</v>
      </c>
    </row>
    <row r="6" spans="1:7" ht="15.75" thickBot="1">
      <c r="A6" s="7">
        <v>4</v>
      </c>
      <c r="B6" s="7">
        <v>1</v>
      </c>
      <c r="C6" s="10">
        <v>6</v>
      </c>
      <c r="D6" s="7">
        <f t="shared" si="0"/>
        <v>6</v>
      </c>
      <c r="E6" s="10">
        <v>5.5</v>
      </c>
      <c r="F6" s="7">
        <f t="shared" si="1"/>
        <v>5.5</v>
      </c>
      <c r="G6" s="7">
        <f t="shared" si="2"/>
        <v>5.75</v>
      </c>
    </row>
    <row r="7" spans="1:7" ht="15.75" thickBot="1">
      <c r="A7" s="7">
        <v>5</v>
      </c>
      <c r="B7" s="7">
        <v>1</v>
      </c>
      <c r="C7" s="10">
        <v>6</v>
      </c>
      <c r="D7" s="7">
        <f t="shared" si="0"/>
        <v>6</v>
      </c>
      <c r="E7" s="10">
        <v>6</v>
      </c>
      <c r="F7" s="7">
        <f t="shared" si="1"/>
        <v>6</v>
      </c>
      <c r="G7" s="7">
        <f t="shared" si="2"/>
        <v>6</v>
      </c>
    </row>
    <row r="8" spans="1:7" ht="15.75" thickBot="1">
      <c r="A8" s="7">
        <v>6</v>
      </c>
      <c r="B8" s="7">
        <v>1</v>
      </c>
      <c r="C8" s="10">
        <v>6</v>
      </c>
      <c r="D8" s="7">
        <f t="shared" si="0"/>
        <v>6</v>
      </c>
      <c r="E8" s="10">
        <v>6</v>
      </c>
      <c r="F8" s="7">
        <f t="shared" si="1"/>
        <v>6</v>
      </c>
      <c r="G8" s="7">
        <f t="shared" si="2"/>
        <v>6</v>
      </c>
    </row>
    <row r="9" spans="1:7" ht="15.75" thickBot="1">
      <c r="A9" s="7">
        <v>7</v>
      </c>
      <c r="B9" s="7">
        <v>2</v>
      </c>
      <c r="C9" s="10">
        <v>4</v>
      </c>
      <c r="D9" s="7">
        <f t="shared" si="0"/>
        <v>8</v>
      </c>
      <c r="E9" s="10">
        <v>6</v>
      </c>
      <c r="F9" s="7">
        <f t="shared" si="1"/>
        <v>12</v>
      </c>
      <c r="G9" s="7">
        <f t="shared" si="2"/>
        <v>10</v>
      </c>
    </row>
    <row r="10" spans="1:7" ht="15.75" thickBot="1">
      <c r="A10" s="7">
        <v>8</v>
      </c>
      <c r="B10" s="7">
        <v>1</v>
      </c>
      <c r="C10" s="10">
        <v>5</v>
      </c>
      <c r="D10" s="7">
        <f t="shared" si="0"/>
        <v>5</v>
      </c>
      <c r="E10" s="10">
        <v>6</v>
      </c>
      <c r="F10" s="7">
        <f t="shared" si="1"/>
        <v>6</v>
      </c>
      <c r="G10" s="7">
        <f t="shared" si="2"/>
        <v>5.5</v>
      </c>
    </row>
    <row r="11" spans="1:7" ht="15.75" thickBot="1">
      <c r="A11" s="7">
        <v>9</v>
      </c>
      <c r="B11" s="7">
        <v>3</v>
      </c>
      <c r="C11" s="10">
        <v>6</v>
      </c>
      <c r="D11" s="7">
        <f t="shared" si="0"/>
        <v>18</v>
      </c>
      <c r="E11" s="10">
        <v>6</v>
      </c>
      <c r="F11" s="7">
        <f t="shared" si="1"/>
        <v>18</v>
      </c>
      <c r="G11" s="7">
        <f t="shared" si="2"/>
        <v>18</v>
      </c>
    </row>
    <row r="12" spans="1:7" ht="15.75" thickBot="1">
      <c r="A12" s="7">
        <v>10</v>
      </c>
      <c r="B12" s="7">
        <v>1</v>
      </c>
      <c r="C12" s="10">
        <v>6</v>
      </c>
      <c r="D12" s="7">
        <f t="shared" si="0"/>
        <v>6</v>
      </c>
      <c r="E12" s="10">
        <v>5.5</v>
      </c>
      <c r="F12" s="7">
        <f t="shared" si="1"/>
        <v>5.5</v>
      </c>
      <c r="G12" s="7">
        <f t="shared" si="2"/>
        <v>5.75</v>
      </c>
    </row>
    <row r="13" spans="1:7" ht="15.75" thickBot="1">
      <c r="A13" s="7">
        <v>11</v>
      </c>
      <c r="B13" s="7">
        <v>1</v>
      </c>
      <c r="C13" s="10">
        <v>5</v>
      </c>
      <c r="D13" s="7">
        <f t="shared" si="0"/>
        <v>5</v>
      </c>
      <c r="E13" s="10">
        <v>5.5</v>
      </c>
      <c r="F13" s="7">
        <f t="shared" si="1"/>
        <v>5.5</v>
      </c>
      <c r="G13" s="7">
        <f t="shared" si="2"/>
        <v>5.25</v>
      </c>
    </row>
    <row r="14" spans="1:7" ht="15.75" thickBot="1">
      <c r="A14" s="7">
        <v>12</v>
      </c>
      <c r="B14" s="7">
        <v>1</v>
      </c>
      <c r="C14" s="10">
        <v>5</v>
      </c>
      <c r="D14" s="7">
        <f t="shared" si="0"/>
        <v>5</v>
      </c>
      <c r="E14" s="10">
        <v>5</v>
      </c>
      <c r="F14" s="7">
        <f t="shared" si="1"/>
        <v>5</v>
      </c>
      <c r="G14" s="7">
        <f t="shared" si="2"/>
        <v>5</v>
      </c>
    </row>
    <row r="15" spans="1:7" ht="15.75" thickBot="1">
      <c r="A15" s="7">
        <v>13</v>
      </c>
      <c r="B15" s="7">
        <v>1</v>
      </c>
      <c r="C15" s="10">
        <v>5</v>
      </c>
      <c r="D15" s="7">
        <f t="shared" si="0"/>
        <v>5</v>
      </c>
      <c r="E15" s="10">
        <v>5.5</v>
      </c>
      <c r="F15" s="7">
        <f t="shared" si="1"/>
        <v>5.5</v>
      </c>
      <c r="G15" s="7">
        <f t="shared" si="2"/>
        <v>5.25</v>
      </c>
    </row>
    <row r="16" spans="1:7" ht="15.75" thickBot="1">
      <c r="A16" s="7">
        <v>14</v>
      </c>
      <c r="B16" s="7">
        <v>2</v>
      </c>
      <c r="C16" s="10">
        <v>4</v>
      </c>
      <c r="D16" s="7">
        <f t="shared" si="0"/>
        <v>8</v>
      </c>
      <c r="E16" s="10">
        <v>5</v>
      </c>
      <c r="F16" s="7">
        <f t="shared" si="1"/>
        <v>10</v>
      </c>
      <c r="G16" s="7">
        <f t="shared" si="2"/>
        <v>9</v>
      </c>
    </row>
    <row r="17" spans="1:7" ht="15.75" thickBot="1">
      <c r="A17" s="7">
        <v>15</v>
      </c>
      <c r="B17" s="7">
        <v>2</v>
      </c>
      <c r="C17" s="10">
        <v>0</v>
      </c>
      <c r="D17" s="7">
        <f t="shared" si="0"/>
        <v>0</v>
      </c>
      <c r="E17" s="10">
        <v>0</v>
      </c>
      <c r="F17" s="7">
        <f t="shared" si="1"/>
        <v>0</v>
      </c>
      <c r="G17" s="7">
        <f t="shared" si="2"/>
        <v>0</v>
      </c>
    </row>
    <row r="18" spans="1:7" ht="15.75" thickBot="1">
      <c r="A18" s="7">
        <v>16</v>
      </c>
      <c r="B18" s="7">
        <v>2</v>
      </c>
      <c r="C18" s="10">
        <v>5</v>
      </c>
      <c r="D18" s="7">
        <f t="shared" si="0"/>
        <v>10</v>
      </c>
      <c r="E18" s="10">
        <v>0</v>
      </c>
      <c r="F18" s="7">
        <f t="shared" si="1"/>
        <v>0</v>
      </c>
      <c r="G18" s="7">
        <f t="shared" si="2"/>
        <v>5</v>
      </c>
    </row>
    <row r="19" spans="1:7" ht="15.75" thickBot="1">
      <c r="A19" s="7">
        <v>17</v>
      </c>
      <c r="B19" s="7">
        <v>2</v>
      </c>
      <c r="C19" s="10">
        <v>5</v>
      </c>
      <c r="D19" s="7">
        <f t="shared" si="0"/>
        <v>10</v>
      </c>
      <c r="E19" s="10">
        <v>5.5</v>
      </c>
      <c r="F19" s="7">
        <f t="shared" si="1"/>
        <v>11</v>
      </c>
      <c r="G19" s="7">
        <f t="shared" si="2"/>
        <v>10.5</v>
      </c>
    </row>
    <row r="20" spans="1:7" ht="15.75" thickBot="1">
      <c r="A20" s="7">
        <v>18</v>
      </c>
      <c r="B20" s="7">
        <v>2</v>
      </c>
      <c r="C20" s="10">
        <v>6</v>
      </c>
      <c r="D20" s="7">
        <f t="shared" si="0"/>
        <v>12</v>
      </c>
      <c r="E20" s="10">
        <v>5.5</v>
      </c>
      <c r="F20" s="7">
        <f>B20*E20</f>
        <v>11</v>
      </c>
      <c r="G20" s="7">
        <f>(D20+F20)/2</f>
        <v>11.5</v>
      </c>
    </row>
    <row r="21" spans="1:7" ht="15.75" thickBot="1">
      <c r="A21" s="7">
        <v>19</v>
      </c>
      <c r="B21" s="7">
        <v>1</v>
      </c>
      <c r="C21" s="10">
        <v>5</v>
      </c>
      <c r="D21" s="7">
        <f t="shared" si="0"/>
        <v>5</v>
      </c>
      <c r="E21" s="10">
        <v>6</v>
      </c>
      <c r="F21" s="7">
        <f>B21*E21</f>
        <v>6</v>
      </c>
      <c r="G21" s="7">
        <f>(D21+F21)/2</f>
        <v>5.5</v>
      </c>
    </row>
    <row r="22" spans="1:7" ht="15.75" thickBot="1">
      <c r="A22" s="7">
        <v>20</v>
      </c>
      <c r="B22" s="7">
        <v>2</v>
      </c>
      <c r="C22" s="10">
        <v>5</v>
      </c>
      <c r="D22" s="7">
        <f t="shared" si="0"/>
        <v>10</v>
      </c>
      <c r="E22" s="10">
        <v>6</v>
      </c>
      <c r="F22" s="7">
        <f>B22*E22</f>
        <v>12</v>
      </c>
      <c r="G22" s="7">
        <f>(D22+F22)/2</f>
        <v>11</v>
      </c>
    </row>
    <row r="23" spans="1:7" ht="15.75" thickBot="1">
      <c r="A23" s="7">
        <v>21</v>
      </c>
      <c r="B23" s="7">
        <v>2</v>
      </c>
      <c r="C23" s="10">
        <v>5</v>
      </c>
      <c r="D23" s="7">
        <f t="shared" si="0"/>
        <v>10</v>
      </c>
      <c r="E23" s="10">
        <v>6</v>
      </c>
      <c r="F23" s="7">
        <f t="shared" si="1"/>
        <v>12</v>
      </c>
      <c r="G23" s="7">
        <f t="shared" si="2"/>
        <v>11</v>
      </c>
    </row>
    <row r="24" spans="1:7" ht="15.75" thickBot="1">
      <c r="A24" s="7">
        <v>22</v>
      </c>
      <c r="B24" s="7">
        <v>2</v>
      </c>
      <c r="C24" s="10">
        <v>5</v>
      </c>
      <c r="D24" s="7">
        <f t="shared" si="0"/>
        <v>10</v>
      </c>
      <c r="E24" s="10">
        <v>5.5</v>
      </c>
      <c r="F24" s="7">
        <f t="shared" si="1"/>
        <v>11</v>
      </c>
      <c r="G24" s="7">
        <f t="shared" si="2"/>
        <v>10.5</v>
      </c>
    </row>
    <row r="25" spans="1:7" ht="15.75" thickBot="1">
      <c r="A25" s="7" t="s">
        <v>70</v>
      </c>
      <c r="B25" s="7"/>
      <c r="C25" s="10">
        <f>SUM(C3:C24)</f>
        <v>111</v>
      </c>
      <c r="D25" s="7">
        <f>SUM(D3:D24)</f>
        <v>162</v>
      </c>
      <c r="E25" s="10">
        <f>SUM(E3:E24)</f>
        <v>116</v>
      </c>
      <c r="F25" s="7">
        <f t="shared" si="1"/>
        <v>0</v>
      </c>
      <c r="G25" s="7">
        <f t="shared" si="2"/>
        <v>81</v>
      </c>
    </row>
    <row r="26" ht="15">
      <c r="A26" s="6" t="s">
        <v>71</v>
      </c>
    </row>
    <row r="27" spans="1:8" ht="15">
      <c r="A27" s="6" t="s">
        <v>72</v>
      </c>
      <c r="D27" s="6">
        <f>SUM(D25)</f>
        <v>162</v>
      </c>
      <c r="F27" s="6">
        <f>SUM(F3:F25)</f>
        <v>167.5</v>
      </c>
      <c r="G27" s="6">
        <f>(D27+F27)/2</f>
        <v>164.75</v>
      </c>
      <c r="H27">
        <f>(G27*100)/280</f>
        <v>58.839285714285715</v>
      </c>
    </row>
    <row r="28" spans="3:7" ht="15">
      <c r="C28" s="6">
        <v>0</v>
      </c>
      <c r="D28" s="6">
        <f>(D27*100)/280</f>
        <v>57.857142857142854</v>
      </c>
      <c r="F28" s="6">
        <f>(F27*100)/280</f>
        <v>59.82142857142857</v>
      </c>
      <c r="G28" s="8">
        <f>(D28+F28)/2</f>
        <v>58.83928571428571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showGridLines="0" tabSelected="1" zoomScalePageLayoutView="0" workbookViewId="0" topLeftCell="A7">
      <selection activeCell="D29" sqref="D29"/>
    </sheetView>
  </sheetViews>
  <sheetFormatPr defaultColWidth="11.421875" defaultRowHeight="15"/>
  <cols>
    <col min="1" max="1" width="18.00390625" style="0" bestFit="1" customWidth="1"/>
    <col min="2" max="2" width="10.421875" style="0" bestFit="1" customWidth="1"/>
    <col min="3" max="3" width="11.140625" style="0" bestFit="1" customWidth="1"/>
    <col min="4" max="4" width="32.00390625" style="0" bestFit="1" customWidth="1"/>
    <col min="5" max="5" width="19.57421875" style="0" customWidth="1"/>
    <col min="6" max="6" width="20.00390625" style="0" bestFit="1" customWidth="1"/>
    <col min="7" max="7" width="9.140625" style="0" bestFit="1" customWidth="1"/>
    <col min="8" max="8" width="23.421875" style="0" customWidth="1"/>
    <col min="9" max="9" width="13.00390625" style="0" bestFit="1" customWidth="1"/>
    <col min="10" max="10" width="14.421875" style="0" bestFit="1" customWidth="1"/>
  </cols>
  <sheetData>
    <row r="1" ht="15.75" thickBot="1"/>
    <row r="2" spans="1:10" ht="28.5" customHeight="1" thickBot="1">
      <c r="A2" s="17" t="s">
        <v>66</v>
      </c>
      <c r="B2" s="18"/>
      <c r="C2" s="18"/>
      <c r="D2" s="18"/>
      <c r="E2" s="18"/>
      <c r="F2" s="18"/>
      <c r="G2" s="18"/>
      <c r="H2" s="18"/>
      <c r="I2" s="18"/>
      <c r="J2" s="19"/>
    </row>
    <row r="4" spans="1:10" s="1" customFormat="1" ht="15">
      <c r="A4" s="3" t="s">
        <v>0</v>
      </c>
      <c r="B4" s="3" t="s">
        <v>1</v>
      </c>
      <c r="C4" s="3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3" t="s">
        <v>40</v>
      </c>
      <c r="J4" s="3" t="s">
        <v>41</v>
      </c>
    </row>
    <row r="5" spans="1:11" ht="15">
      <c r="A5" s="11">
        <v>2</v>
      </c>
      <c r="B5" s="14" t="s">
        <v>8</v>
      </c>
      <c r="C5" s="4" t="s">
        <v>9</v>
      </c>
      <c r="D5" s="14" t="s">
        <v>36</v>
      </c>
      <c r="E5" s="14" t="s">
        <v>37</v>
      </c>
      <c r="F5" s="14" t="s">
        <v>38</v>
      </c>
      <c r="G5" s="14" t="s">
        <v>13</v>
      </c>
      <c r="H5" s="14" t="s">
        <v>39</v>
      </c>
      <c r="I5" s="11">
        <v>154.5</v>
      </c>
      <c r="J5" s="11" t="s">
        <v>81</v>
      </c>
      <c r="K5">
        <v>629633455</v>
      </c>
    </row>
    <row r="6" spans="1:11" ht="15">
      <c r="A6" s="11">
        <v>4</v>
      </c>
      <c r="B6" s="14" t="s">
        <v>20</v>
      </c>
      <c r="C6" s="4" t="s">
        <v>9</v>
      </c>
      <c r="D6" s="14" t="s">
        <v>21</v>
      </c>
      <c r="E6" s="14" t="s">
        <v>22</v>
      </c>
      <c r="F6" s="14" t="s">
        <v>23</v>
      </c>
      <c r="G6" s="14" t="s">
        <v>25</v>
      </c>
      <c r="H6" s="14" t="s">
        <v>26</v>
      </c>
      <c r="I6" s="13">
        <v>153</v>
      </c>
      <c r="J6" s="11" t="s">
        <v>82</v>
      </c>
      <c r="K6">
        <v>627224631</v>
      </c>
    </row>
    <row r="7" spans="1:11" ht="15">
      <c r="A7" s="11">
        <v>1</v>
      </c>
      <c r="B7" s="14" t="s">
        <v>15</v>
      </c>
      <c r="C7" s="4" t="s">
        <v>9</v>
      </c>
      <c r="D7" s="14" t="s">
        <v>16</v>
      </c>
      <c r="E7" s="14" t="s">
        <v>32</v>
      </c>
      <c r="F7" s="14" t="s">
        <v>33</v>
      </c>
      <c r="G7" s="14" t="s">
        <v>34</v>
      </c>
      <c r="H7" s="14" t="s">
        <v>35</v>
      </c>
      <c r="I7" s="9">
        <v>135.75</v>
      </c>
      <c r="J7" s="11" t="s">
        <v>83</v>
      </c>
      <c r="K7">
        <v>647765403</v>
      </c>
    </row>
    <row r="8" spans="1:11" ht="15">
      <c r="A8" s="11">
        <v>6</v>
      </c>
      <c r="B8" s="14" t="s">
        <v>15</v>
      </c>
      <c r="C8" s="4" t="s">
        <v>9</v>
      </c>
      <c r="D8" s="14" t="s">
        <v>16</v>
      </c>
      <c r="E8" s="14" t="s">
        <v>17</v>
      </c>
      <c r="F8" s="14" t="s">
        <v>18</v>
      </c>
      <c r="G8" s="14" t="s">
        <v>24</v>
      </c>
      <c r="H8" s="14" t="s">
        <v>19</v>
      </c>
      <c r="I8" s="6">
        <v>116</v>
      </c>
      <c r="J8" s="11" t="s">
        <v>84</v>
      </c>
      <c r="K8">
        <v>647765403</v>
      </c>
    </row>
    <row r="9" spans="1:11" ht="15">
      <c r="A9" s="11">
        <v>3</v>
      </c>
      <c r="B9" s="14" t="s">
        <v>8</v>
      </c>
      <c r="C9" s="4" t="s">
        <v>9</v>
      </c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  <c r="I9" s="12" t="s">
        <v>77</v>
      </c>
      <c r="J9" s="2"/>
      <c r="K9">
        <v>637958221</v>
      </c>
    </row>
    <row r="10" spans="1:11" ht="15">
      <c r="A10" s="11">
        <v>5</v>
      </c>
      <c r="B10" s="14" t="s">
        <v>8</v>
      </c>
      <c r="C10" s="4" t="s">
        <v>9</v>
      </c>
      <c r="D10" s="14" t="s">
        <v>27</v>
      </c>
      <c r="E10" s="14" t="s">
        <v>28</v>
      </c>
      <c r="F10" s="14" t="s">
        <v>29</v>
      </c>
      <c r="G10" s="14" t="s">
        <v>30</v>
      </c>
      <c r="H10" s="14" t="s">
        <v>31</v>
      </c>
      <c r="I10" s="12" t="s">
        <v>77</v>
      </c>
      <c r="J10" s="2"/>
      <c r="K10">
        <v>629225127</v>
      </c>
    </row>
    <row r="11" spans="1:10" ht="15">
      <c r="A11" s="11"/>
      <c r="B11" s="14"/>
      <c r="C11" s="4"/>
      <c r="D11" s="14"/>
      <c r="E11" s="14"/>
      <c r="F11" s="14"/>
      <c r="G11" s="14"/>
      <c r="H11" s="14"/>
      <c r="I11" s="9"/>
      <c r="J11" s="14"/>
    </row>
    <row r="12" spans="4:8" ht="15">
      <c r="D12" s="15"/>
      <c r="E12" s="15"/>
      <c r="F12" s="15"/>
      <c r="G12" s="15"/>
      <c r="H12" s="15"/>
    </row>
    <row r="13" spans="4:8" ht="15">
      <c r="D13" s="15"/>
      <c r="E13" s="15"/>
      <c r="F13" s="15"/>
      <c r="G13" s="15"/>
      <c r="H13" s="15"/>
    </row>
    <row r="14" spans="4:8" ht="15">
      <c r="D14" s="15"/>
      <c r="E14" s="15"/>
      <c r="F14" s="15"/>
      <c r="G14" s="15"/>
      <c r="H14" s="15"/>
    </row>
    <row r="15" spans="1:10" s="1" customFormat="1" ht="15">
      <c r="A15" s="3" t="s">
        <v>0</v>
      </c>
      <c r="B15" s="3" t="s">
        <v>1</v>
      </c>
      <c r="C15" s="3" t="s">
        <v>2</v>
      </c>
      <c r="D15" s="16" t="s">
        <v>3</v>
      </c>
      <c r="E15" s="16" t="s">
        <v>4</v>
      </c>
      <c r="F15" s="16" t="s">
        <v>5</v>
      </c>
      <c r="G15" s="16" t="s">
        <v>6</v>
      </c>
      <c r="H15" s="16" t="s">
        <v>7</v>
      </c>
      <c r="I15" s="3" t="s">
        <v>40</v>
      </c>
      <c r="J15" s="3" t="s">
        <v>41</v>
      </c>
    </row>
    <row r="16" spans="1:10" ht="15">
      <c r="A16" s="14">
        <v>2</v>
      </c>
      <c r="B16" s="2"/>
      <c r="C16" s="4" t="s">
        <v>42</v>
      </c>
      <c r="D16" s="14" t="s">
        <v>68</v>
      </c>
      <c r="E16" s="14" t="s">
        <v>69</v>
      </c>
      <c r="F16" s="14" t="s">
        <v>79</v>
      </c>
      <c r="G16" s="14" t="s">
        <v>80</v>
      </c>
      <c r="H16" s="14" t="s">
        <v>68</v>
      </c>
      <c r="I16" s="6">
        <v>164.75</v>
      </c>
      <c r="J16" s="11" t="s">
        <v>81</v>
      </c>
    </row>
    <row r="17" spans="1:11" ht="15">
      <c r="A17" s="14">
        <v>1</v>
      </c>
      <c r="B17" s="14"/>
      <c r="C17" s="4" t="s">
        <v>42</v>
      </c>
      <c r="D17" s="14" t="s">
        <v>43</v>
      </c>
      <c r="E17" s="14" t="s">
        <v>67</v>
      </c>
      <c r="F17" s="14" t="s">
        <v>78</v>
      </c>
      <c r="G17" s="14" t="s">
        <v>30</v>
      </c>
      <c r="H17" s="14" t="s">
        <v>43</v>
      </c>
      <c r="I17" s="11" t="s">
        <v>77</v>
      </c>
      <c r="J17" s="14"/>
      <c r="K17">
        <v>647919310</v>
      </c>
    </row>
    <row r="18" spans="1:10" ht="15">
      <c r="A18" s="14"/>
      <c r="B18" s="14"/>
      <c r="C18" s="4"/>
      <c r="D18" s="14"/>
      <c r="E18" s="14"/>
      <c r="F18" s="14"/>
      <c r="G18" s="14"/>
      <c r="H18" s="14"/>
      <c r="I18" s="14"/>
      <c r="J18" s="14"/>
    </row>
    <row r="19" spans="1:10" ht="15">
      <c r="A19" s="15"/>
      <c r="B19" s="15"/>
      <c r="D19" s="15"/>
      <c r="E19" s="15"/>
      <c r="F19" s="15"/>
      <c r="G19" s="15"/>
      <c r="H19" s="15"/>
      <c r="I19" s="15"/>
      <c r="J19" s="15"/>
    </row>
    <row r="20" spans="1:10" s="1" customFormat="1" ht="15">
      <c r="A20" s="16" t="s">
        <v>0</v>
      </c>
      <c r="B20" s="16" t="s">
        <v>1</v>
      </c>
      <c r="C20" s="3" t="s">
        <v>2</v>
      </c>
      <c r="D20" s="16" t="s">
        <v>3</v>
      </c>
      <c r="E20" s="16" t="s">
        <v>4</v>
      </c>
      <c r="F20" s="16" t="s">
        <v>5</v>
      </c>
      <c r="G20" s="16" t="s">
        <v>6</v>
      </c>
      <c r="H20" s="16" t="s">
        <v>7</v>
      </c>
      <c r="I20" s="16" t="s">
        <v>40</v>
      </c>
      <c r="J20" s="16" t="s">
        <v>41</v>
      </c>
    </row>
    <row r="21" spans="1:11" ht="15">
      <c r="A21" s="14">
        <v>1</v>
      </c>
      <c r="B21" s="14" t="s">
        <v>15</v>
      </c>
      <c r="C21" s="4" t="s">
        <v>44</v>
      </c>
      <c r="D21" s="14" t="s">
        <v>48</v>
      </c>
      <c r="E21" s="14" t="s">
        <v>53</v>
      </c>
      <c r="F21" s="14" t="s">
        <v>55</v>
      </c>
      <c r="G21" s="14" t="s">
        <v>56</v>
      </c>
      <c r="H21" s="14" t="s">
        <v>59</v>
      </c>
      <c r="I21" s="13">
        <v>230.75</v>
      </c>
      <c r="J21" s="11" t="s">
        <v>81</v>
      </c>
      <c r="K21">
        <v>606977737</v>
      </c>
    </row>
    <row r="22" spans="1:11" ht="15">
      <c r="A22" s="14">
        <v>4</v>
      </c>
      <c r="B22" s="14" t="s">
        <v>15</v>
      </c>
      <c r="C22" s="4" t="s">
        <v>44</v>
      </c>
      <c r="D22" s="14" t="s">
        <v>48</v>
      </c>
      <c r="E22" s="14" t="s">
        <v>51</v>
      </c>
      <c r="F22" s="14" t="s">
        <v>23</v>
      </c>
      <c r="G22" s="14" t="s">
        <v>57</v>
      </c>
      <c r="H22" s="14" t="s">
        <v>46</v>
      </c>
      <c r="I22" s="11">
        <v>230.5</v>
      </c>
      <c r="J22" s="11" t="s">
        <v>82</v>
      </c>
      <c r="K22">
        <v>606977737</v>
      </c>
    </row>
    <row r="23" spans="1:11" ht="15">
      <c r="A23" s="14">
        <v>2</v>
      </c>
      <c r="B23" s="14" t="s">
        <v>15</v>
      </c>
      <c r="C23" s="4" t="s">
        <v>44</v>
      </c>
      <c r="D23" s="14" t="s">
        <v>47</v>
      </c>
      <c r="E23" s="14" t="s">
        <v>52</v>
      </c>
      <c r="F23" s="14" t="s">
        <v>23</v>
      </c>
      <c r="G23" s="14" t="s">
        <v>24</v>
      </c>
      <c r="H23" s="14" t="s">
        <v>58</v>
      </c>
      <c r="I23" s="6">
        <v>203</v>
      </c>
      <c r="J23" s="11" t="s">
        <v>83</v>
      </c>
      <c r="K23">
        <v>607914033</v>
      </c>
    </row>
    <row r="24" spans="1:11" ht="15">
      <c r="A24" s="14">
        <v>3</v>
      </c>
      <c r="B24" s="14" t="s">
        <v>15</v>
      </c>
      <c r="C24" s="4" t="s">
        <v>44</v>
      </c>
      <c r="D24" s="14" t="s">
        <v>49</v>
      </c>
      <c r="E24" s="14" t="s">
        <v>50</v>
      </c>
      <c r="F24" s="14" t="s">
        <v>54</v>
      </c>
      <c r="G24" s="14" t="s">
        <v>56</v>
      </c>
      <c r="H24" s="14" t="s">
        <v>45</v>
      </c>
      <c r="I24" s="13" t="s">
        <v>85</v>
      </c>
      <c r="J24" s="11"/>
      <c r="K24">
        <v>609241198</v>
      </c>
    </row>
    <row r="25" spans="1:10" ht="15">
      <c r="A25" s="14"/>
      <c r="B25" s="14"/>
      <c r="C25" s="4"/>
      <c r="D25" s="14"/>
      <c r="E25" s="14"/>
      <c r="F25" s="14"/>
      <c r="G25" s="14"/>
      <c r="H25" s="14"/>
      <c r="I25" s="14"/>
      <c r="J25" s="2"/>
    </row>
    <row r="28" spans="1:4" ht="15">
      <c r="A28" t="s">
        <v>60</v>
      </c>
      <c r="B28" t="s">
        <v>61</v>
      </c>
      <c r="D28" s="5">
        <v>677808706</v>
      </c>
    </row>
    <row r="29" spans="1:4" ht="15">
      <c r="A29" t="s">
        <v>62</v>
      </c>
      <c r="B29" t="s">
        <v>63</v>
      </c>
      <c r="D29" s="5">
        <v>600468282</v>
      </c>
    </row>
    <row r="30" spans="1:4" ht="15">
      <c r="A30" t="s">
        <v>64</v>
      </c>
      <c r="B30" t="s">
        <v>65</v>
      </c>
      <c r="D30" s="5">
        <v>626277957</v>
      </c>
    </row>
  </sheetData>
  <sheetProtection/>
  <mergeCells count="1">
    <mergeCell ref="A2:J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22" sqref="E22"/>
    </sheetView>
  </sheetViews>
  <sheetFormatPr defaultColWidth="11.421875" defaultRowHeight="15"/>
  <cols>
    <col min="1" max="1" width="7.140625" style="6" bestFit="1" customWidth="1"/>
    <col min="2" max="2" width="6.140625" style="6" bestFit="1" customWidth="1"/>
    <col min="3" max="7" width="11.00390625" style="6" customWidth="1"/>
  </cols>
  <sheetData>
    <row r="1" spans="3:5" ht="15">
      <c r="C1" s="6" t="s">
        <v>74</v>
      </c>
      <c r="D1" s="6" t="s">
        <v>70</v>
      </c>
      <c r="E1" s="6" t="s">
        <v>75</v>
      </c>
    </row>
    <row r="2" spans="2:7" ht="15.75" thickBot="1">
      <c r="B2" s="6" t="s">
        <v>76</v>
      </c>
      <c r="C2" s="6" t="s">
        <v>73</v>
      </c>
      <c r="E2" s="6" t="s">
        <v>73</v>
      </c>
      <c r="G2" s="6" t="s">
        <v>42</v>
      </c>
    </row>
    <row r="3" spans="1:7" ht="15.75" thickBot="1">
      <c r="A3" s="7">
        <v>1</v>
      </c>
      <c r="B3" s="7">
        <v>1</v>
      </c>
      <c r="C3" s="10">
        <v>7.5</v>
      </c>
      <c r="D3" s="7">
        <f>B3*C3</f>
        <v>7.5</v>
      </c>
      <c r="E3" s="10">
        <v>7</v>
      </c>
      <c r="F3" s="7">
        <f>B3*E3</f>
        <v>7</v>
      </c>
      <c r="G3" s="7">
        <f>(D3+F3)/2</f>
        <v>7.25</v>
      </c>
    </row>
    <row r="4" spans="1:7" ht="15.75" thickBot="1">
      <c r="A4" s="7">
        <v>2</v>
      </c>
      <c r="B4" s="7">
        <v>1</v>
      </c>
      <c r="C4" s="10">
        <v>7</v>
      </c>
      <c r="D4" s="7">
        <f aca="true" t="shared" si="0" ref="D4:D21">B4*C4</f>
        <v>7</v>
      </c>
      <c r="E4" s="10">
        <v>6</v>
      </c>
      <c r="F4" s="7">
        <f aca="true" t="shared" si="1" ref="F4:F22">B4*E4</f>
        <v>6</v>
      </c>
      <c r="G4" s="7">
        <f aca="true" t="shared" si="2" ref="G4:G24">(D4+F4)/2</f>
        <v>6.5</v>
      </c>
    </row>
    <row r="5" spans="1:7" ht="15.75" thickBot="1">
      <c r="A5" s="7">
        <v>3</v>
      </c>
      <c r="B5" s="7">
        <v>3</v>
      </c>
      <c r="C5" s="10">
        <v>6</v>
      </c>
      <c r="D5" s="7">
        <f t="shared" si="0"/>
        <v>18</v>
      </c>
      <c r="E5" s="10">
        <v>6</v>
      </c>
      <c r="F5" s="7">
        <f t="shared" si="1"/>
        <v>18</v>
      </c>
      <c r="G5" s="7">
        <f t="shared" si="2"/>
        <v>18</v>
      </c>
    </row>
    <row r="6" spans="1:7" ht="15.75" thickBot="1">
      <c r="A6" s="7">
        <v>4</v>
      </c>
      <c r="B6" s="7">
        <v>1</v>
      </c>
      <c r="C6" s="10">
        <v>6.5</v>
      </c>
      <c r="D6" s="7">
        <f t="shared" si="0"/>
        <v>6.5</v>
      </c>
      <c r="E6" s="10">
        <v>6</v>
      </c>
      <c r="F6" s="7">
        <f t="shared" si="1"/>
        <v>6</v>
      </c>
      <c r="G6" s="7">
        <f t="shared" si="2"/>
        <v>6.25</v>
      </c>
    </row>
    <row r="7" spans="1:7" ht="15.75" thickBot="1">
      <c r="A7" s="7">
        <v>5</v>
      </c>
      <c r="B7" s="7">
        <v>1</v>
      </c>
      <c r="C7" s="10">
        <v>5</v>
      </c>
      <c r="D7" s="7">
        <f t="shared" si="0"/>
        <v>5</v>
      </c>
      <c r="E7" s="10">
        <v>4</v>
      </c>
      <c r="F7" s="7">
        <f t="shared" si="1"/>
        <v>4</v>
      </c>
      <c r="G7" s="7">
        <f t="shared" si="2"/>
        <v>4.5</v>
      </c>
    </row>
    <row r="8" spans="1:7" ht="15.75" thickBot="1">
      <c r="A8" s="7">
        <v>6</v>
      </c>
      <c r="B8" s="7">
        <v>1</v>
      </c>
      <c r="C8" s="10">
        <v>0</v>
      </c>
      <c r="D8" s="7">
        <f t="shared" si="0"/>
        <v>0</v>
      </c>
      <c r="E8" s="10">
        <v>6</v>
      </c>
      <c r="F8" s="7">
        <f t="shared" si="1"/>
        <v>6</v>
      </c>
      <c r="G8" s="7">
        <f t="shared" si="2"/>
        <v>3</v>
      </c>
    </row>
    <row r="9" spans="1:7" ht="15.75" thickBot="1">
      <c r="A9" s="7">
        <v>7</v>
      </c>
      <c r="B9" s="7">
        <v>1</v>
      </c>
      <c r="C9" s="10">
        <v>6.5</v>
      </c>
      <c r="D9" s="7">
        <f t="shared" si="0"/>
        <v>6.5</v>
      </c>
      <c r="E9" s="10">
        <v>5</v>
      </c>
      <c r="F9" s="7">
        <f t="shared" si="1"/>
        <v>5</v>
      </c>
      <c r="G9" s="7">
        <f t="shared" si="2"/>
        <v>5.75</v>
      </c>
    </row>
    <row r="10" spans="1:7" ht="15.75" thickBot="1">
      <c r="A10" s="7">
        <v>8</v>
      </c>
      <c r="B10" s="7">
        <v>1</v>
      </c>
      <c r="C10" s="10">
        <v>4</v>
      </c>
      <c r="D10" s="7">
        <f t="shared" si="0"/>
        <v>4</v>
      </c>
      <c r="E10" s="10">
        <v>4</v>
      </c>
      <c r="F10" s="7">
        <f t="shared" si="1"/>
        <v>4</v>
      </c>
      <c r="G10" s="7">
        <f t="shared" si="2"/>
        <v>4</v>
      </c>
    </row>
    <row r="11" spans="1:7" ht="15.75" thickBot="1">
      <c r="A11" s="7">
        <v>9</v>
      </c>
      <c r="B11" s="7">
        <v>1</v>
      </c>
      <c r="C11" s="10">
        <v>6</v>
      </c>
      <c r="D11" s="7">
        <f t="shared" si="0"/>
        <v>6</v>
      </c>
      <c r="E11" s="10">
        <v>6</v>
      </c>
      <c r="F11" s="7">
        <f t="shared" si="1"/>
        <v>6</v>
      </c>
      <c r="G11" s="7">
        <f t="shared" si="2"/>
        <v>6</v>
      </c>
    </row>
    <row r="12" spans="1:7" ht="15.75" thickBot="1">
      <c r="A12" s="7">
        <v>10</v>
      </c>
      <c r="B12" s="7">
        <v>1</v>
      </c>
      <c r="C12" s="10">
        <v>6.5</v>
      </c>
      <c r="D12" s="7">
        <f t="shared" si="0"/>
        <v>6.5</v>
      </c>
      <c r="E12" s="10">
        <v>5</v>
      </c>
      <c r="F12" s="7">
        <f t="shared" si="1"/>
        <v>5</v>
      </c>
      <c r="G12" s="7">
        <f t="shared" si="2"/>
        <v>5.75</v>
      </c>
    </row>
    <row r="13" spans="1:7" ht="15.75" thickBot="1">
      <c r="A13" s="7">
        <v>11</v>
      </c>
      <c r="B13" s="7">
        <v>1</v>
      </c>
      <c r="C13" s="10">
        <v>0</v>
      </c>
      <c r="D13" s="7">
        <f t="shared" si="0"/>
        <v>0</v>
      </c>
      <c r="E13" s="10">
        <v>4</v>
      </c>
      <c r="F13" s="7">
        <f t="shared" si="1"/>
        <v>4</v>
      </c>
      <c r="G13" s="7">
        <f t="shared" si="2"/>
        <v>2</v>
      </c>
    </row>
    <row r="14" spans="1:7" ht="15.75" thickBot="1">
      <c r="A14" s="7">
        <v>12</v>
      </c>
      <c r="B14" s="7">
        <v>2</v>
      </c>
      <c r="C14" s="10">
        <v>5</v>
      </c>
      <c r="D14" s="7">
        <f t="shared" si="0"/>
        <v>10</v>
      </c>
      <c r="E14" s="10">
        <v>5</v>
      </c>
      <c r="F14" s="7">
        <f t="shared" si="1"/>
        <v>10</v>
      </c>
      <c r="G14" s="7">
        <f t="shared" si="2"/>
        <v>10</v>
      </c>
    </row>
    <row r="15" spans="1:7" ht="15.75" thickBot="1">
      <c r="A15" s="7">
        <v>13</v>
      </c>
      <c r="B15" s="7">
        <v>2</v>
      </c>
      <c r="C15" s="10">
        <v>6.5</v>
      </c>
      <c r="D15" s="7">
        <f t="shared" si="0"/>
        <v>13</v>
      </c>
      <c r="E15" s="10">
        <v>5</v>
      </c>
      <c r="F15" s="7">
        <f t="shared" si="1"/>
        <v>10</v>
      </c>
      <c r="G15" s="7">
        <f t="shared" si="2"/>
        <v>11.5</v>
      </c>
    </row>
    <row r="16" spans="1:7" ht="15.75" thickBot="1">
      <c r="A16" s="7">
        <v>14</v>
      </c>
      <c r="B16" s="7">
        <v>2</v>
      </c>
      <c r="C16" s="10">
        <v>6.5</v>
      </c>
      <c r="D16" s="7">
        <f t="shared" si="0"/>
        <v>13</v>
      </c>
      <c r="E16" s="10">
        <v>5</v>
      </c>
      <c r="F16" s="7">
        <f t="shared" si="1"/>
        <v>10</v>
      </c>
      <c r="G16" s="7">
        <f t="shared" si="2"/>
        <v>11.5</v>
      </c>
    </row>
    <row r="17" spans="1:7" ht="15.75" thickBot="1">
      <c r="A17" s="7">
        <v>15</v>
      </c>
      <c r="B17" s="7">
        <v>2</v>
      </c>
      <c r="C17" s="10">
        <v>7</v>
      </c>
      <c r="D17" s="7">
        <f t="shared" si="0"/>
        <v>14</v>
      </c>
      <c r="E17" s="10">
        <v>5</v>
      </c>
      <c r="F17" s="7">
        <f t="shared" si="1"/>
        <v>10</v>
      </c>
      <c r="G17" s="7">
        <f t="shared" si="2"/>
        <v>12</v>
      </c>
    </row>
    <row r="18" spans="1:7" ht="15.75" thickBot="1">
      <c r="A18" s="7">
        <v>16</v>
      </c>
      <c r="B18" s="7">
        <v>1</v>
      </c>
      <c r="C18" s="10">
        <v>7</v>
      </c>
      <c r="D18" s="7">
        <f t="shared" si="0"/>
        <v>7</v>
      </c>
      <c r="E18" s="10">
        <v>6</v>
      </c>
      <c r="F18" s="7">
        <f t="shared" si="1"/>
        <v>6</v>
      </c>
      <c r="G18" s="7">
        <f t="shared" si="2"/>
        <v>6.5</v>
      </c>
    </row>
    <row r="19" spans="1:7" ht="15.75" thickBot="1">
      <c r="A19" s="7">
        <v>17</v>
      </c>
      <c r="B19" s="7">
        <v>2</v>
      </c>
      <c r="C19" s="10">
        <v>6.5</v>
      </c>
      <c r="D19" s="7">
        <f t="shared" si="0"/>
        <v>13</v>
      </c>
      <c r="E19" s="10">
        <v>5</v>
      </c>
      <c r="F19" s="7">
        <f t="shared" si="1"/>
        <v>10</v>
      </c>
      <c r="G19" s="7">
        <f t="shared" si="2"/>
        <v>11.5</v>
      </c>
    </row>
    <row r="20" spans="1:7" ht="15.75" thickBot="1">
      <c r="A20" s="7">
        <v>18</v>
      </c>
      <c r="B20" s="7">
        <v>2</v>
      </c>
      <c r="C20" s="10">
        <v>6.5</v>
      </c>
      <c r="D20" s="7">
        <f t="shared" si="0"/>
        <v>13</v>
      </c>
      <c r="E20" s="10">
        <v>5</v>
      </c>
      <c r="F20" s="7">
        <f t="shared" si="1"/>
        <v>10</v>
      </c>
      <c r="G20" s="7">
        <f t="shared" si="2"/>
        <v>11.5</v>
      </c>
    </row>
    <row r="21" spans="1:7" ht="15.75" thickBot="1">
      <c r="A21" s="7">
        <v>19</v>
      </c>
      <c r="B21" s="7">
        <v>2</v>
      </c>
      <c r="C21" s="10">
        <v>6</v>
      </c>
      <c r="D21" s="7">
        <f t="shared" si="0"/>
        <v>12</v>
      </c>
      <c r="E21" s="10">
        <v>5</v>
      </c>
      <c r="F21" s="7">
        <f t="shared" si="1"/>
        <v>10</v>
      </c>
      <c r="G21" s="7">
        <f t="shared" si="2"/>
        <v>11</v>
      </c>
    </row>
    <row r="22" spans="1:7" ht="15.75" thickBot="1">
      <c r="A22" s="7" t="s">
        <v>70</v>
      </c>
      <c r="B22" s="7"/>
      <c r="C22" s="10">
        <f>SUM(C3:C21)</f>
        <v>106</v>
      </c>
      <c r="D22" s="7">
        <f>SUM(D3:D21)</f>
        <v>162</v>
      </c>
      <c r="E22" s="10">
        <f>SUM(E3:E21)</f>
        <v>100</v>
      </c>
      <c r="F22" s="7">
        <f t="shared" si="1"/>
        <v>0</v>
      </c>
      <c r="G22" s="7">
        <f t="shared" si="2"/>
        <v>81</v>
      </c>
    </row>
    <row r="23" ht="15">
      <c r="A23" s="6" t="s">
        <v>71</v>
      </c>
    </row>
    <row r="24" spans="1:8" ht="15">
      <c r="A24" s="6" t="s">
        <v>72</v>
      </c>
      <c r="D24" s="6">
        <f>SUM(D22)</f>
        <v>162</v>
      </c>
      <c r="F24" s="6">
        <f>SUM(F3:F22)</f>
        <v>147</v>
      </c>
      <c r="G24" s="6">
        <f t="shared" si="2"/>
        <v>154.5</v>
      </c>
      <c r="H24">
        <f>(G24*100)/280</f>
        <v>55.17857142857143</v>
      </c>
    </row>
    <row r="25" spans="3:7" ht="15">
      <c r="C25" s="6">
        <v>0</v>
      </c>
      <c r="D25" s="6">
        <f>(D24*100)/280</f>
        <v>57.857142857142854</v>
      </c>
      <c r="F25" s="6">
        <f>(F24*100)/280</f>
        <v>52.5</v>
      </c>
      <c r="G25" s="8">
        <f>(D25+F25)/2</f>
        <v>55.17857142857143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cañadillas imedio</dc:creator>
  <cp:keywords/>
  <dc:description/>
  <cp:lastModifiedBy>miguel</cp:lastModifiedBy>
  <cp:lastPrinted>2014-06-01T18:28:03Z</cp:lastPrinted>
  <dcterms:created xsi:type="dcterms:W3CDTF">2014-06-01T07:22:02Z</dcterms:created>
  <dcterms:modified xsi:type="dcterms:W3CDTF">2014-06-02T13:51:17Z</dcterms:modified>
  <cp:category/>
  <cp:version/>
  <cp:contentType/>
  <cp:contentStatus/>
</cp:coreProperties>
</file>